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<sst xmlns="http://schemas.openxmlformats.org/spreadsheetml/2006/main" count="75" uniqueCount="75">
  <si>
    <t>Номер строки</t>
  </si>
  <si>
    <t>Сумма (тыс.руб.)</t>
  </si>
  <si>
    <t>Краснополянское сельское поселение</t>
  </si>
  <si>
    <t>Байкаловское сельское поселение</t>
  </si>
  <si>
    <t>Баженовское сельское поселение</t>
  </si>
  <si>
    <t>Целевая статья</t>
  </si>
  <si>
    <t>МБТ, предоставляемые из бюджета муниципального района в бюджет сельских поселений</t>
  </si>
  <si>
    <t>Итого</t>
  </si>
  <si>
    <t>Итого:</t>
  </si>
  <si>
    <t>Приложение 9</t>
  </si>
  <si>
    <t>01Б02И4090</t>
  </si>
  <si>
    <t>01301И6140</t>
  </si>
  <si>
    <t>01302И6020</t>
  </si>
  <si>
    <t>01Ц0141100</t>
  </si>
  <si>
    <t>Иные межбюджетные трансферты на выполнение расходных полномочий поселений</t>
  </si>
  <si>
    <t>0310120030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</si>
  <si>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</si>
  <si>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</si>
  <si>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>Субвенции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</si>
  <si>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Субсидии на организацию и проведение праздников, конкурсов и фестивалей для населения</t>
  </si>
  <si>
    <t>Субсидии на комплектование книжных фондов муниципальных библиотек сельских поселений</t>
  </si>
  <si>
    <t>Межбюджетные трансферты из муниципального бюджета, предоставляемые бюджетам сельских поселений, расположенным на территории Байкаловского муниципального района, на  2021 год и плановый период  2022 и 2023 годов</t>
  </si>
  <si>
    <t>Передача части полномочий муниципального района по содержанию автомобильных дорог общего пользования межмуниципального значения</t>
  </si>
  <si>
    <t>Субсидии на поддержку и развитие материально-технической базы учреждений культуры сельских поселений</t>
  </si>
  <si>
    <t>01303И6030</t>
  </si>
  <si>
    <t>Субсидии на строительство водопровода в с.Краснополянское</t>
  </si>
  <si>
    <t>01702И3410</t>
  </si>
  <si>
    <t>Субсидии на организацию уличного освещения</t>
  </si>
  <si>
    <t>01702И3420</t>
  </si>
  <si>
    <t>к решению Думы Байкаловского муниципального района</t>
  </si>
  <si>
    <t xml:space="preserve"> "О бюджете Байкаловского муниципального района</t>
  </si>
  <si>
    <t xml:space="preserve"> и плановый период 2022 и 2023 годов"</t>
  </si>
  <si>
    <t xml:space="preserve"> Свердловской области на 2021 год</t>
  </si>
  <si>
    <t>01308И6260</t>
  </si>
  <si>
    <t>01702И3430</t>
  </si>
  <si>
    <t>017F367483</t>
  </si>
  <si>
    <t>01702И3440</t>
  </si>
  <si>
    <t>Субсидии на переселение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хозйства</t>
  </si>
  <si>
    <t>017F367484</t>
  </si>
  <si>
    <t>01Б01И3280</t>
  </si>
  <si>
    <t xml:space="preserve">Субсидии на переселение граждан из аварийного жилищного фонда </t>
  </si>
  <si>
    <t>Субсидии на повышение доступности перевозок населения автомобильным транспортом</t>
  </si>
  <si>
    <t>Субсидии на строительство, реконструкция, капитальный ремонт, ремонт автомобильных дорог общего пользования местного значения</t>
  </si>
  <si>
    <t>01Б0344600</t>
  </si>
  <si>
    <t>Субсидии на реконструкцию системы освещения корта в с.Баженовское</t>
  </si>
  <si>
    <t>Субсидии на реконструкцию водонапорной башни в с.Елань</t>
  </si>
  <si>
    <t>Свердловской области от 25  декабря 2020 года №284</t>
  </si>
  <si>
    <t>01Б03И4290</t>
  </si>
  <si>
    <t>Субсидии на строительство асфальтобетонного тротуара по ул.Советской Конституции в с.Байкалово</t>
  </si>
  <si>
    <t>01Б03И4300</t>
  </si>
  <si>
    <t>Субсидии на капитальный ремонт кровли здания, расположенного по адресу: д.Нижняя Иленка, ул.Советская, д.7</t>
  </si>
  <si>
    <t>50000И0200</t>
  </si>
  <si>
    <t>01Б03И4310</t>
  </si>
  <si>
    <t>Субсидии на укрепление автомобильных дорог щебнем по ул.Производственная, ул.Озерная в с.Байкалово</t>
  </si>
  <si>
    <t>01702И3460</t>
  </si>
  <si>
    <t>01708И3470</t>
  </si>
  <si>
    <t>01305И6270</t>
  </si>
  <si>
    <t>01702И3480</t>
  </si>
  <si>
    <t>Субсидии на капитальный ремонт системы отопления Еланского ДК</t>
  </si>
  <si>
    <t>01703И3500</t>
  </si>
  <si>
    <t>Субсидии на проектно-изыскательские работы для строительства объекта "Нижне-Иленский Дом культуры"</t>
  </si>
  <si>
    <t>Иные межбюджетные трансферты на приобретение и установка оборудования для детской игровой и спортивной площадки в деревне Сафонова</t>
  </si>
  <si>
    <t>Субсидии на приобретение оборудования для системы водоснабжения</t>
  </si>
  <si>
    <t>Субсидии на строительство водопровода по ул.Советской Контституции до здания по ул.Мальгина,98 в с.Байкалово</t>
  </si>
  <si>
    <t>Субсидии на благоустройство земельного участка по ул.Советская, д.55 в д.Вязовка</t>
  </si>
  <si>
    <t>Субсидии на работы по водоотведению от земельного участка в с.Байкалово, ул.Мальгина,д.98</t>
  </si>
  <si>
    <t>Субсидии на ремонт автомобильной дороги по ул. Строителей в с.Елань</t>
  </si>
  <si>
    <t>Субсидии на ремонт водозаборной скважины в д.Зырянская</t>
  </si>
  <si>
    <t>01702И3510</t>
  </si>
  <si>
    <t>01703И3530</t>
  </si>
  <si>
    <t>Субсидии на вырубку старовозрастных деревьев по ул.Мальгина в с.Байкалово</t>
  </si>
  <si>
    <t>Субсидии на проведение мелиоративных работ по ул.Луговая, ул.Озерная в с.Байкалово</t>
  </si>
  <si>
    <t>01708И3520</t>
  </si>
  <si>
    <t>Субсидии на капитальный ремонт кровли выхода из подвала и козырька главного входа в здание, расположенного по адресу: д.Нижняя Иленка, ул.Советская, д.7</t>
  </si>
  <si>
    <t>50000И0210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</si>
</sst>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7" fontId="4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abSelected="1" zoomScalePageLayoutView="0" workbookViewId="0" topLeftCell="A1">
      <selection activeCell="V15" sqref="V15"/>
    </sheetView>
  </sheetViews>
  <sheetFormatPr defaultColWidth="9.00390625" defaultRowHeight="12.75"/>
  <cols>
    <col min="1" max="1" width="9.125" style="15" customWidth="1"/>
    <col min="2" max="2" width="45.25390625" style="15" customWidth="1"/>
    <col min="3" max="3" width="13.625" style="15" customWidth="1"/>
    <col min="4" max="6" width="7.75390625" style="15" customWidth="1"/>
    <col min="7" max="7" width="8.75390625" style="15" customWidth="1"/>
    <col min="8" max="8" width="7.875" style="15" customWidth="1"/>
    <col min="9" max="9" width="8.375" style="15" customWidth="1"/>
    <col min="10" max="10" width="8.25390625" style="15" customWidth="1"/>
    <col min="11" max="11" width="7.75390625" style="15" customWidth="1"/>
    <col min="12" max="12" width="8.00390625" style="15" customWidth="1"/>
    <col min="13" max="14" width="9.00390625" style="15" customWidth="1"/>
    <col min="15" max="15" width="9.75390625" style="15" customWidth="1"/>
  </cols>
  <sheetData>
    <row r="1" spans="1:15" ht="12.75">
      <c r="A1" s="17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2.75">
      <c r="A3" s="17" t="s">
        <v>29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>
      <c r="A4" s="17" t="s">
        <v>46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2.75">
      <c r="A5" s="17" t="s">
        <v>30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2.75">
      <c r="A6" s="17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2.75">
      <c r="A7" s="17" t="s">
        <v>31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51.75" customHeight="1">
      <c r="A10" s="22" t="s">
        <v>21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2.75">
      <c r="A12" s="23" t="s">
        <v>0</v>
      </c>
      <c r="B12" s="18" t="s">
        <v>6</v>
      </c>
      <c r="C12" s="23" t="s">
        <v>5</v>
      </c>
      <c r="D12" s="26" t="s">
        <v>1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/>
    </row>
    <row r="13" spans="1:15" ht="33" customHeight="1">
      <c r="A13" s="24"/>
      <c r="B13" s="19"/>
      <c r="C13" s="24"/>
      <c r="D13" s="29" t="s">
        <v>4</v>
      </c>
      <c r="E13" s="30"/>
      <c r="F13" s="31"/>
      <c r="G13" s="29" t="s">
        <v>3</v>
      </c>
      <c r="H13" s="30"/>
      <c r="I13" s="31"/>
      <c r="J13" s="29" t="s">
        <v>2</v>
      </c>
      <c r="K13" s="30"/>
      <c r="L13" s="31"/>
      <c r="M13" s="29" t="s">
        <v>7</v>
      </c>
      <c r="N13" s="30"/>
      <c r="O13" s="31"/>
    </row>
    <row r="14" spans="1:15" ht="23.25" customHeight="1">
      <c r="A14" s="25"/>
      <c r="B14" s="20"/>
      <c r="C14" s="25"/>
      <c r="D14" s="11">
        <v>2021</v>
      </c>
      <c r="E14" s="11">
        <v>2022</v>
      </c>
      <c r="F14" s="11">
        <v>2023</v>
      </c>
      <c r="G14" s="11">
        <v>2021</v>
      </c>
      <c r="H14" s="11">
        <v>2022</v>
      </c>
      <c r="I14" s="11">
        <v>2023</v>
      </c>
      <c r="J14" s="11">
        <v>2021</v>
      </c>
      <c r="K14" s="11">
        <v>2022</v>
      </c>
      <c r="L14" s="11">
        <v>2023</v>
      </c>
      <c r="M14" s="11">
        <v>2021</v>
      </c>
      <c r="N14" s="11">
        <v>2022</v>
      </c>
      <c r="O14" s="11">
        <v>2023</v>
      </c>
    </row>
    <row r="15" spans="1:15" ht="24">
      <c r="A15" s="8">
        <v>1</v>
      </c>
      <c r="B15" s="5" t="s">
        <v>19</v>
      </c>
      <c r="C15" s="8" t="s">
        <v>11</v>
      </c>
      <c r="D15" s="1">
        <v>0</v>
      </c>
      <c r="E15" s="1">
        <v>0</v>
      </c>
      <c r="F15" s="1">
        <v>0</v>
      </c>
      <c r="G15" s="1">
        <v>0</v>
      </c>
      <c r="H15" s="1">
        <v>482.9</v>
      </c>
      <c r="I15" s="1">
        <v>482.9</v>
      </c>
      <c r="J15" s="1">
        <v>0</v>
      </c>
      <c r="K15" s="1">
        <v>0</v>
      </c>
      <c r="L15" s="1">
        <v>0</v>
      </c>
      <c r="M15" s="1">
        <f aca="true" t="shared" si="0" ref="M15:M45">D15+G15+J15</f>
        <v>0</v>
      </c>
      <c r="N15" s="1">
        <f aca="true" t="shared" si="1" ref="N15:O34">E15+H15+K15</f>
        <v>482.9</v>
      </c>
      <c r="O15" s="1">
        <f t="shared" si="1"/>
        <v>482.9</v>
      </c>
    </row>
    <row r="16" spans="1:15" ht="24">
      <c r="A16" s="8">
        <f>A15+1</f>
        <v>2</v>
      </c>
      <c r="B16" s="5" t="s">
        <v>20</v>
      </c>
      <c r="C16" s="8" t="s">
        <v>12</v>
      </c>
      <c r="D16" s="1">
        <v>80</v>
      </c>
      <c r="E16" s="1">
        <v>80</v>
      </c>
      <c r="F16" s="1">
        <v>80</v>
      </c>
      <c r="G16" s="1">
        <v>60</v>
      </c>
      <c r="H16" s="1">
        <v>60</v>
      </c>
      <c r="I16" s="1">
        <v>60</v>
      </c>
      <c r="J16" s="1">
        <v>40</v>
      </c>
      <c r="K16" s="1">
        <v>40</v>
      </c>
      <c r="L16" s="1">
        <v>40</v>
      </c>
      <c r="M16" s="1">
        <f t="shared" si="0"/>
        <v>180</v>
      </c>
      <c r="N16" s="1">
        <f t="shared" si="1"/>
        <v>180</v>
      </c>
      <c r="O16" s="1">
        <f t="shared" si="1"/>
        <v>180</v>
      </c>
    </row>
    <row r="17" spans="1:15" ht="36">
      <c r="A17" s="8">
        <f>A16+1</f>
        <v>3</v>
      </c>
      <c r="B17" s="7" t="s">
        <v>23</v>
      </c>
      <c r="C17" s="8" t="s">
        <v>24</v>
      </c>
      <c r="D17" s="1">
        <v>0</v>
      </c>
      <c r="E17" s="1">
        <v>0</v>
      </c>
      <c r="F17" s="1">
        <v>0</v>
      </c>
      <c r="G17" s="1">
        <v>862.9</v>
      </c>
      <c r="H17" s="1">
        <v>0</v>
      </c>
      <c r="I17" s="1">
        <v>0</v>
      </c>
      <c r="J17" s="1">
        <v>471.3</v>
      </c>
      <c r="K17" s="1">
        <v>0</v>
      </c>
      <c r="L17" s="1">
        <v>0</v>
      </c>
      <c r="M17" s="1">
        <f t="shared" si="0"/>
        <v>1334.2</v>
      </c>
      <c r="N17" s="1">
        <f t="shared" si="1"/>
        <v>0</v>
      </c>
      <c r="O17" s="1">
        <f t="shared" si="1"/>
        <v>0</v>
      </c>
    </row>
    <row r="18" spans="1:15" ht="24">
      <c r="A18" s="8">
        <v>4</v>
      </c>
      <c r="B18" s="6" t="s">
        <v>58</v>
      </c>
      <c r="C18" s="8" t="s">
        <v>56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354.4</v>
      </c>
      <c r="K18" s="1">
        <v>0</v>
      </c>
      <c r="L18" s="1">
        <v>0</v>
      </c>
      <c r="M18" s="1">
        <f>D18+G18+J18</f>
        <v>354.4</v>
      </c>
      <c r="N18" s="1">
        <f>E18+H18+K18</f>
        <v>0</v>
      </c>
      <c r="O18" s="1">
        <f>F18+I18+L18</f>
        <v>0</v>
      </c>
    </row>
    <row r="19" spans="1:15" s="9" customFormat="1" ht="36">
      <c r="A19" s="8">
        <v>5</v>
      </c>
      <c r="B19" s="6" t="s">
        <v>60</v>
      </c>
      <c r="C19" s="8" t="s">
        <v>33</v>
      </c>
      <c r="D19" s="1">
        <v>0</v>
      </c>
      <c r="E19" s="1">
        <v>5765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f t="shared" si="0"/>
        <v>0</v>
      </c>
      <c r="N19" s="1">
        <f t="shared" si="1"/>
        <v>5765</v>
      </c>
      <c r="O19" s="1">
        <f t="shared" si="1"/>
        <v>0</v>
      </c>
    </row>
    <row r="20" spans="1:15" ht="24">
      <c r="A20" s="8">
        <v>6</v>
      </c>
      <c r="B20" s="6" t="s">
        <v>25</v>
      </c>
      <c r="C20" s="8" t="s">
        <v>26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1405.6</v>
      </c>
      <c r="K20" s="1">
        <v>0</v>
      </c>
      <c r="L20" s="1">
        <v>0</v>
      </c>
      <c r="M20" s="1">
        <f t="shared" si="0"/>
        <v>1405.6</v>
      </c>
      <c r="N20" s="1">
        <f t="shared" si="1"/>
        <v>0</v>
      </c>
      <c r="O20" s="1">
        <f t="shared" si="1"/>
        <v>0</v>
      </c>
    </row>
    <row r="21" spans="1:15" ht="12.75">
      <c r="A21" s="8">
        <v>7</v>
      </c>
      <c r="B21" s="6" t="s">
        <v>27</v>
      </c>
      <c r="C21" s="8" t="s">
        <v>28</v>
      </c>
      <c r="D21" s="1">
        <v>0</v>
      </c>
      <c r="E21" s="1">
        <v>0</v>
      </c>
      <c r="F21" s="1">
        <v>0</v>
      </c>
      <c r="G21" s="1">
        <v>1603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f t="shared" si="0"/>
        <v>1603</v>
      </c>
      <c r="N21" s="1">
        <f t="shared" si="1"/>
        <v>0</v>
      </c>
      <c r="O21" s="1">
        <f t="shared" si="1"/>
        <v>0</v>
      </c>
    </row>
    <row r="22" spans="1:15" s="2" customFormat="1" ht="24">
      <c r="A22" s="8">
        <f>A21+1</f>
        <v>8</v>
      </c>
      <c r="B22" s="6" t="s">
        <v>44</v>
      </c>
      <c r="C22" s="8" t="s">
        <v>34</v>
      </c>
      <c r="D22" s="1">
        <v>388.6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f t="shared" si="0"/>
        <v>388.6</v>
      </c>
      <c r="N22" s="1">
        <f t="shared" si="1"/>
        <v>0</v>
      </c>
      <c r="O22" s="1">
        <f t="shared" si="1"/>
        <v>0</v>
      </c>
    </row>
    <row r="23" spans="1:15" s="2" customFormat="1" ht="24">
      <c r="A23" s="8">
        <f>A22+1</f>
        <v>9</v>
      </c>
      <c r="B23" s="6" t="s">
        <v>45</v>
      </c>
      <c r="C23" s="8" t="s">
        <v>36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2288.7</v>
      </c>
      <c r="K23" s="1">
        <v>0</v>
      </c>
      <c r="L23" s="1">
        <v>0</v>
      </c>
      <c r="M23" s="1">
        <f t="shared" si="0"/>
        <v>2288.7</v>
      </c>
      <c r="N23" s="1">
        <f t="shared" si="1"/>
        <v>0</v>
      </c>
      <c r="O23" s="1">
        <f t="shared" si="1"/>
        <v>0</v>
      </c>
    </row>
    <row r="24" spans="1:15" s="9" customFormat="1" ht="24">
      <c r="A24" s="8">
        <f>A23+1</f>
        <v>10</v>
      </c>
      <c r="B24" s="6" t="s">
        <v>62</v>
      </c>
      <c r="C24" s="8" t="s">
        <v>54</v>
      </c>
      <c r="D24" s="1">
        <v>0</v>
      </c>
      <c r="E24" s="1">
        <v>0</v>
      </c>
      <c r="F24" s="1">
        <v>0</v>
      </c>
      <c r="G24" s="1">
        <v>165.2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f t="shared" si="0"/>
        <v>165.2</v>
      </c>
      <c r="N24" s="1">
        <f t="shared" si="1"/>
        <v>0</v>
      </c>
      <c r="O24" s="1">
        <f t="shared" si="1"/>
        <v>0</v>
      </c>
    </row>
    <row r="25" spans="1:15" s="9" customFormat="1" ht="36">
      <c r="A25" s="8">
        <f aca="true" t="shared" si="2" ref="A25:A46">A24+1</f>
        <v>11</v>
      </c>
      <c r="B25" s="6" t="s">
        <v>63</v>
      </c>
      <c r="C25" s="8" t="s">
        <v>57</v>
      </c>
      <c r="D25" s="1">
        <v>0</v>
      </c>
      <c r="E25" s="1">
        <v>0</v>
      </c>
      <c r="F25" s="1">
        <v>0</v>
      </c>
      <c r="G25" s="1">
        <v>580.8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f t="shared" si="0"/>
        <v>580.8</v>
      </c>
      <c r="N25" s="1">
        <f t="shared" si="1"/>
        <v>0</v>
      </c>
      <c r="O25" s="1">
        <f t="shared" si="1"/>
        <v>0</v>
      </c>
    </row>
    <row r="26" spans="1:15" s="9" customFormat="1" ht="24">
      <c r="A26" s="8">
        <f t="shared" si="2"/>
        <v>12</v>
      </c>
      <c r="B26" s="6" t="s">
        <v>67</v>
      </c>
      <c r="C26" s="8" t="s">
        <v>68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227.9</v>
      </c>
      <c r="K26" s="1">
        <v>0</v>
      </c>
      <c r="L26" s="1">
        <v>0</v>
      </c>
      <c r="M26" s="1">
        <f t="shared" si="0"/>
        <v>227.9</v>
      </c>
      <c r="N26" s="1">
        <f t="shared" si="1"/>
        <v>0</v>
      </c>
      <c r="O26" s="1">
        <f t="shared" si="1"/>
        <v>0</v>
      </c>
    </row>
    <row r="27" spans="1:15" s="9" customFormat="1" ht="25.5" customHeight="1">
      <c r="A27" s="8">
        <f t="shared" si="2"/>
        <v>13</v>
      </c>
      <c r="B27" s="6" t="s">
        <v>61</v>
      </c>
      <c r="C27" s="8">
        <v>170340700</v>
      </c>
      <c r="D27" s="1">
        <v>0</v>
      </c>
      <c r="E27" s="1">
        <v>0</v>
      </c>
      <c r="F27" s="1">
        <v>0</v>
      </c>
      <c r="G27" s="1">
        <v>403.3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f t="shared" si="0"/>
        <v>403.3</v>
      </c>
      <c r="N27" s="1">
        <f t="shared" si="1"/>
        <v>0</v>
      </c>
      <c r="O27" s="1">
        <f t="shared" si="1"/>
        <v>0</v>
      </c>
    </row>
    <row r="28" spans="1:15" s="9" customFormat="1" ht="25.5" customHeight="1">
      <c r="A28" s="8">
        <f t="shared" si="2"/>
        <v>14</v>
      </c>
      <c r="B28" s="6" t="s">
        <v>64</v>
      </c>
      <c r="C28" s="8" t="s">
        <v>59</v>
      </c>
      <c r="D28" s="1">
        <v>1170.7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f aca="true" t="shared" si="3" ref="M28:O29">D28+G28+J28</f>
        <v>1170.7</v>
      </c>
      <c r="N28" s="1">
        <f t="shared" si="3"/>
        <v>0</v>
      </c>
      <c r="O28" s="1">
        <f t="shared" si="3"/>
        <v>0</v>
      </c>
    </row>
    <row r="29" spans="1:15" s="9" customFormat="1" ht="25.5" customHeight="1">
      <c r="A29" s="8">
        <f t="shared" si="2"/>
        <v>15</v>
      </c>
      <c r="B29" s="6" t="s">
        <v>70</v>
      </c>
      <c r="C29" s="8" t="s">
        <v>69</v>
      </c>
      <c r="D29" s="1">
        <v>0</v>
      </c>
      <c r="E29" s="1">
        <v>0</v>
      </c>
      <c r="F29" s="1">
        <v>0</v>
      </c>
      <c r="G29" s="1">
        <v>217.8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f t="shared" si="3"/>
        <v>217.8</v>
      </c>
      <c r="N29" s="1">
        <f t="shared" si="3"/>
        <v>0</v>
      </c>
      <c r="O29" s="1">
        <f t="shared" si="3"/>
        <v>0</v>
      </c>
    </row>
    <row r="30" spans="1:15" s="9" customFormat="1" ht="24">
      <c r="A30" s="8">
        <f t="shared" si="2"/>
        <v>16</v>
      </c>
      <c r="B30" s="6" t="s">
        <v>65</v>
      </c>
      <c r="C30" s="8" t="s">
        <v>55</v>
      </c>
      <c r="D30" s="1">
        <v>0</v>
      </c>
      <c r="E30" s="1">
        <v>0</v>
      </c>
      <c r="F30" s="1">
        <v>0</v>
      </c>
      <c r="G30" s="1">
        <v>572.6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f t="shared" si="0"/>
        <v>572.6</v>
      </c>
      <c r="N30" s="1">
        <f t="shared" si="1"/>
        <v>0</v>
      </c>
      <c r="O30" s="1">
        <f t="shared" si="1"/>
        <v>0</v>
      </c>
    </row>
    <row r="31" spans="1:15" s="9" customFormat="1" ht="24">
      <c r="A31" s="8">
        <f t="shared" si="2"/>
        <v>17</v>
      </c>
      <c r="B31" s="6" t="s">
        <v>71</v>
      </c>
      <c r="C31" s="8" t="s">
        <v>72</v>
      </c>
      <c r="D31" s="1">
        <v>0</v>
      </c>
      <c r="E31" s="1">
        <v>0</v>
      </c>
      <c r="F31" s="1">
        <v>0</v>
      </c>
      <c r="G31" s="1">
        <v>581.9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f t="shared" si="0"/>
        <v>581.9</v>
      </c>
      <c r="N31" s="1">
        <f t="shared" si="1"/>
        <v>0</v>
      </c>
      <c r="O31" s="1">
        <f t="shared" si="1"/>
        <v>0</v>
      </c>
    </row>
    <row r="32" spans="1:15" s="2" customFormat="1" ht="49.5" customHeight="1">
      <c r="A32" s="8">
        <f t="shared" si="2"/>
        <v>18</v>
      </c>
      <c r="B32" s="3" t="s">
        <v>37</v>
      </c>
      <c r="C32" s="4" t="s">
        <v>35</v>
      </c>
      <c r="D32" s="1">
        <v>0</v>
      </c>
      <c r="E32" s="1">
        <v>0</v>
      </c>
      <c r="F32" s="1">
        <v>0</v>
      </c>
      <c r="G32" s="1">
        <v>17620.7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f t="shared" si="0"/>
        <v>17620.7</v>
      </c>
      <c r="N32" s="1">
        <f t="shared" si="1"/>
        <v>0</v>
      </c>
      <c r="O32" s="1">
        <f t="shared" si="1"/>
        <v>0</v>
      </c>
    </row>
    <row r="33" spans="1:15" s="2" customFormat="1" ht="27.75" customHeight="1">
      <c r="A33" s="8">
        <f t="shared" si="2"/>
        <v>19</v>
      </c>
      <c r="B33" s="3" t="s">
        <v>40</v>
      </c>
      <c r="C33" s="4" t="s">
        <v>38</v>
      </c>
      <c r="D33" s="1">
        <v>0</v>
      </c>
      <c r="E33" s="1">
        <v>0</v>
      </c>
      <c r="F33" s="1">
        <v>0</v>
      </c>
      <c r="G33" s="1">
        <v>1243.4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f t="shared" si="0"/>
        <v>1243.4</v>
      </c>
      <c r="N33" s="1">
        <f t="shared" si="1"/>
        <v>0</v>
      </c>
      <c r="O33" s="1">
        <f t="shared" si="1"/>
        <v>0</v>
      </c>
    </row>
    <row r="34" spans="1:15" s="2" customFormat="1" ht="27.75" customHeight="1">
      <c r="A34" s="8">
        <f t="shared" si="2"/>
        <v>20</v>
      </c>
      <c r="B34" s="5" t="s">
        <v>41</v>
      </c>
      <c r="C34" s="4" t="s">
        <v>39</v>
      </c>
      <c r="D34" s="1">
        <v>0</v>
      </c>
      <c r="E34" s="1">
        <v>0</v>
      </c>
      <c r="F34" s="1">
        <v>0</v>
      </c>
      <c r="G34" s="1">
        <v>769.1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f t="shared" si="0"/>
        <v>769.1</v>
      </c>
      <c r="N34" s="1">
        <f t="shared" si="1"/>
        <v>0</v>
      </c>
      <c r="O34" s="1">
        <f t="shared" si="1"/>
        <v>0</v>
      </c>
    </row>
    <row r="35" spans="1:15" s="2" customFormat="1" ht="36.75" customHeight="1">
      <c r="A35" s="8">
        <f t="shared" si="2"/>
        <v>21</v>
      </c>
      <c r="B35" s="7" t="s">
        <v>22</v>
      </c>
      <c r="C35" s="8" t="s">
        <v>10</v>
      </c>
      <c r="D35" s="1">
        <v>276.9</v>
      </c>
      <c r="E35" s="1">
        <v>276.9</v>
      </c>
      <c r="F35" s="1">
        <v>276.9</v>
      </c>
      <c r="G35" s="1">
        <v>159</v>
      </c>
      <c r="H35" s="1">
        <v>159</v>
      </c>
      <c r="I35" s="1">
        <v>159</v>
      </c>
      <c r="J35" s="1">
        <v>561.7</v>
      </c>
      <c r="K35" s="1">
        <v>448.6</v>
      </c>
      <c r="L35" s="1">
        <v>448.6</v>
      </c>
      <c r="M35" s="1">
        <f>D35+G35+J35</f>
        <v>997.6</v>
      </c>
      <c r="N35" s="1">
        <f>E35+H35+K35</f>
        <v>884.5</v>
      </c>
      <c r="O35" s="1">
        <f>F35+I35+L35</f>
        <v>884.5</v>
      </c>
    </row>
    <row r="36" spans="1:15" s="2" customFormat="1" ht="39.75" customHeight="1">
      <c r="A36" s="8">
        <f t="shared" si="2"/>
        <v>22</v>
      </c>
      <c r="B36" s="6" t="s">
        <v>42</v>
      </c>
      <c r="C36" s="8" t="s">
        <v>43</v>
      </c>
      <c r="D36" s="1">
        <v>0</v>
      </c>
      <c r="E36" s="1">
        <v>0</v>
      </c>
      <c r="F36" s="1">
        <v>0</v>
      </c>
      <c r="G36" s="1">
        <v>20000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f t="shared" si="0"/>
        <v>20000</v>
      </c>
      <c r="N36" s="1">
        <f aca="true" t="shared" si="4" ref="N36:O39">E36+H36+K36</f>
        <v>0</v>
      </c>
      <c r="O36" s="1">
        <f t="shared" si="4"/>
        <v>0</v>
      </c>
    </row>
    <row r="37" spans="1:15" s="2" customFormat="1" ht="36" customHeight="1">
      <c r="A37" s="8">
        <f t="shared" si="2"/>
        <v>23</v>
      </c>
      <c r="B37" s="7" t="s">
        <v>53</v>
      </c>
      <c r="C37" s="12" t="s">
        <v>47</v>
      </c>
      <c r="D37" s="1">
        <v>0</v>
      </c>
      <c r="E37" s="1">
        <v>0</v>
      </c>
      <c r="F37" s="1">
        <v>0</v>
      </c>
      <c r="G37" s="1">
        <v>3282.4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f t="shared" si="0"/>
        <v>3282.4</v>
      </c>
      <c r="N37" s="1">
        <f t="shared" si="4"/>
        <v>0</v>
      </c>
      <c r="O37" s="1">
        <f t="shared" si="4"/>
        <v>0</v>
      </c>
    </row>
    <row r="38" spans="1:15" s="2" customFormat="1" ht="30.75" customHeight="1">
      <c r="A38" s="8">
        <f t="shared" si="2"/>
        <v>24</v>
      </c>
      <c r="B38" s="6" t="s">
        <v>48</v>
      </c>
      <c r="C38" s="12" t="s">
        <v>49</v>
      </c>
      <c r="D38" s="1">
        <v>0</v>
      </c>
      <c r="E38" s="1">
        <v>0</v>
      </c>
      <c r="F38" s="1">
        <v>0</v>
      </c>
      <c r="G38" s="1">
        <v>581.2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f t="shared" si="0"/>
        <v>581.2</v>
      </c>
      <c r="N38" s="1">
        <f t="shared" si="4"/>
        <v>0</v>
      </c>
      <c r="O38" s="1">
        <f t="shared" si="4"/>
        <v>0</v>
      </c>
    </row>
    <row r="39" spans="1:15" s="2" customFormat="1" ht="30.75" customHeight="1">
      <c r="A39" s="8">
        <f t="shared" si="2"/>
        <v>25</v>
      </c>
      <c r="B39" s="7" t="s">
        <v>66</v>
      </c>
      <c r="C39" s="4" t="s">
        <v>52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1232.9</v>
      </c>
      <c r="K39" s="1">
        <v>0</v>
      </c>
      <c r="L39" s="1">
        <v>0</v>
      </c>
      <c r="M39" s="1">
        <f t="shared" si="0"/>
        <v>1232.9</v>
      </c>
      <c r="N39" s="1">
        <f t="shared" si="4"/>
        <v>0</v>
      </c>
      <c r="O39" s="1">
        <f t="shared" si="4"/>
        <v>0</v>
      </c>
    </row>
    <row r="40" spans="1:15" ht="72">
      <c r="A40" s="8">
        <f t="shared" si="2"/>
        <v>26</v>
      </c>
      <c r="B40" s="5" t="s">
        <v>16</v>
      </c>
      <c r="C40" s="8" t="s">
        <v>13</v>
      </c>
      <c r="D40" s="1">
        <v>0.2</v>
      </c>
      <c r="E40" s="1">
        <v>0.2</v>
      </c>
      <c r="F40" s="1">
        <v>0.2</v>
      </c>
      <c r="G40" s="1">
        <v>0.2</v>
      </c>
      <c r="H40" s="1">
        <v>0.2</v>
      </c>
      <c r="I40" s="1">
        <v>0.2</v>
      </c>
      <c r="J40" s="1">
        <v>0.2</v>
      </c>
      <c r="K40" s="1">
        <v>0.2</v>
      </c>
      <c r="L40" s="1">
        <v>0.2</v>
      </c>
      <c r="M40" s="1">
        <f t="shared" si="0"/>
        <v>0.6000000000000001</v>
      </c>
      <c r="N40" s="1">
        <f aca="true" t="shared" si="5" ref="N40:O45">E40+H40+K40</f>
        <v>0.6000000000000001</v>
      </c>
      <c r="O40" s="1">
        <f t="shared" si="5"/>
        <v>0.6000000000000001</v>
      </c>
    </row>
    <row r="41" spans="1:15" ht="24">
      <c r="A41" s="8">
        <f t="shared" si="2"/>
        <v>27</v>
      </c>
      <c r="B41" s="5" t="s">
        <v>14</v>
      </c>
      <c r="C41" s="13" t="s">
        <v>15</v>
      </c>
      <c r="D41" s="1">
        <v>24636.2</v>
      </c>
      <c r="E41" s="1">
        <v>15922.4</v>
      </c>
      <c r="F41" s="1">
        <v>17194.9</v>
      </c>
      <c r="G41" s="1">
        <v>74118.1</v>
      </c>
      <c r="H41" s="1">
        <v>69165.3</v>
      </c>
      <c r="I41" s="1">
        <v>71574.4</v>
      </c>
      <c r="J41" s="1">
        <v>37359</v>
      </c>
      <c r="K41" s="1">
        <v>25009</v>
      </c>
      <c r="L41" s="1">
        <v>26495.9</v>
      </c>
      <c r="M41" s="1">
        <f>D41+G41+J41</f>
        <v>136113.3</v>
      </c>
      <c r="N41" s="1">
        <f>E41+H41+K41</f>
        <v>110096.7</v>
      </c>
      <c r="O41" s="1">
        <f>F41+I41+L41</f>
        <v>115265.19999999998</v>
      </c>
    </row>
    <row r="42" spans="1:15" ht="48">
      <c r="A42" s="8">
        <f t="shared" si="2"/>
        <v>28</v>
      </c>
      <c r="B42" s="5" t="s">
        <v>17</v>
      </c>
      <c r="C42" s="8">
        <v>5000051180</v>
      </c>
      <c r="D42" s="1">
        <v>305.6</v>
      </c>
      <c r="E42" s="1">
        <v>305.6</v>
      </c>
      <c r="F42" s="1">
        <v>305.6</v>
      </c>
      <c r="G42" s="1">
        <v>611.2</v>
      </c>
      <c r="H42" s="1">
        <v>611.2</v>
      </c>
      <c r="I42" s="1">
        <v>611.2</v>
      </c>
      <c r="J42" s="1">
        <v>305.6</v>
      </c>
      <c r="K42" s="1">
        <v>305.6</v>
      </c>
      <c r="L42" s="1">
        <v>305.6</v>
      </c>
      <c r="M42" s="1">
        <f t="shared" si="0"/>
        <v>1222.4</v>
      </c>
      <c r="N42" s="1">
        <f t="shared" si="5"/>
        <v>1222.4</v>
      </c>
      <c r="O42" s="1">
        <f t="shared" si="5"/>
        <v>1222.4</v>
      </c>
    </row>
    <row r="43" spans="1:15" ht="60">
      <c r="A43" s="8">
        <f t="shared" si="2"/>
        <v>29</v>
      </c>
      <c r="B43" s="5" t="s">
        <v>18</v>
      </c>
      <c r="C43" s="8">
        <v>5000051200</v>
      </c>
      <c r="D43" s="1">
        <v>6.2</v>
      </c>
      <c r="E43" s="1">
        <v>12.7</v>
      </c>
      <c r="F43" s="1">
        <v>2.5</v>
      </c>
      <c r="G43" s="1">
        <v>6.2</v>
      </c>
      <c r="H43" s="1">
        <v>29.1</v>
      </c>
      <c r="I43" s="1">
        <v>2.5</v>
      </c>
      <c r="J43" s="1">
        <v>6.2</v>
      </c>
      <c r="K43" s="1">
        <v>12.7</v>
      </c>
      <c r="L43" s="1">
        <v>2.5</v>
      </c>
      <c r="M43" s="1">
        <f t="shared" si="0"/>
        <v>18.6</v>
      </c>
      <c r="N43" s="1">
        <f t="shared" si="5"/>
        <v>54.5</v>
      </c>
      <c r="O43" s="1">
        <f t="shared" si="5"/>
        <v>7.5</v>
      </c>
    </row>
    <row r="44" spans="1:15" s="2" customFormat="1" ht="36">
      <c r="A44" s="8">
        <f t="shared" si="2"/>
        <v>30</v>
      </c>
      <c r="B44" s="5" t="s">
        <v>50</v>
      </c>
      <c r="C44" s="8" t="s">
        <v>51</v>
      </c>
      <c r="D44" s="1">
        <v>875.9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f t="shared" si="0"/>
        <v>875.9</v>
      </c>
      <c r="N44" s="1">
        <f t="shared" si="5"/>
        <v>0</v>
      </c>
      <c r="O44" s="1">
        <f t="shared" si="5"/>
        <v>0</v>
      </c>
    </row>
    <row r="45" spans="1:15" s="2" customFormat="1" ht="48">
      <c r="A45" s="8">
        <f t="shared" si="2"/>
        <v>31</v>
      </c>
      <c r="B45" s="5" t="s">
        <v>73</v>
      </c>
      <c r="C45" s="8" t="s">
        <v>74</v>
      </c>
      <c r="D45" s="1">
        <v>101.8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f t="shared" si="0"/>
        <v>101.8</v>
      </c>
      <c r="N45" s="1">
        <f t="shared" si="5"/>
        <v>0</v>
      </c>
      <c r="O45" s="1">
        <f t="shared" si="5"/>
        <v>0</v>
      </c>
    </row>
    <row r="46" spans="1:15" ht="12.75">
      <c r="A46" s="8">
        <f t="shared" si="2"/>
        <v>32</v>
      </c>
      <c r="B46" s="14" t="s">
        <v>8</v>
      </c>
      <c r="C46" s="11"/>
      <c r="D46" s="16">
        <f aca="true" t="shared" si="6" ref="D46:L46">SUM(D15:D44)</f>
        <v>27740.300000000003</v>
      </c>
      <c r="E46" s="16">
        <f t="shared" si="6"/>
        <v>22362.8</v>
      </c>
      <c r="F46" s="16">
        <f t="shared" si="6"/>
        <v>17860.1</v>
      </c>
      <c r="G46" s="16">
        <f t="shared" si="6"/>
        <v>123439</v>
      </c>
      <c r="H46" s="16">
        <f t="shared" si="6"/>
        <v>70507.70000000001</v>
      </c>
      <c r="I46" s="16">
        <f t="shared" si="6"/>
        <v>72890.2</v>
      </c>
      <c r="J46" s="16">
        <f t="shared" si="6"/>
        <v>44253.49999999999</v>
      </c>
      <c r="K46" s="16">
        <f t="shared" si="6"/>
        <v>25816.1</v>
      </c>
      <c r="L46" s="16">
        <f t="shared" si="6"/>
        <v>27292.8</v>
      </c>
      <c r="M46" s="16">
        <f>SUM(M15:M45)</f>
        <v>195534.59999999998</v>
      </c>
      <c r="N46" s="16">
        <f>SUM(N15:N45)</f>
        <v>118686.59999999999</v>
      </c>
      <c r="O46" s="16">
        <f>SUM(O15:O45)</f>
        <v>118043.09999999998</v>
      </c>
    </row>
    <row r="47" spans="1:15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</sheetData>
  <sheetProtection/>
  <mergeCells count="16">
    <mergeCell ref="J13:L13"/>
    <mergeCell ref="A5:O5"/>
    <mergeCell ref="A6:O6"/>
    <mergeCell ref="A7:O7"/>
    <mergeCell ref="M13:O13"/>
    <mergeCell ref="C12:C14"/>
    <mergeCell ref="A1:O1"/>
    <mergeCell ref="A3:O3"/>
    <mergeCell ref="A4:O4"/>
    <mergeCell ref="B12:B14"/>
    <mergeCell ref="A2:O2"/>
    <mergeCell ref="A10:O10"/>
    <mergeCell ref="A12:A14"/>
    <mergeCell ref="D12:O12"/>
    <mergeCell ref="D13:F13"/>
    <mergeCell ref="G13:I13"/>
  </mergeCells>
  <printOptions/>
  <pageMargins left="0.5905511811023623" right="0.5905511811023623" top="1.1811023622047245" bottom="0.5905511811023623" header="0.5118110236220472" footer="0.5118110236220472"/>
  <pageSetup fitToHeight="10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2021-11-30T04:44:49Z</cp:lastPrinted>
  <dcterms:created xsi:type="dcterms:W3CDTF">2016-10-29T09:51:39Z</dcterms:created>
  <dcterms:modified xsi:type="dcterms:W3CDTF">2021-12-02T10:28:56Z</dcterms:modified>
  <cp:category/>
  <cp:version/>
  <cp:contentType/>
  <cp:contentStatus/>
</cp:coreProperties>
</file>